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ек средства" sheetId="2" r:id="rId1"/>
    <sheet name="Лист1" sheetId="3" r:id="rId2"/>
  </sheets>
  <definedNames>
    <definedName name="_xlnm.Print_Area" localSheetId="0">'лек средства'!$A$1:$G$64</definedName>
  </definedNames>
  <calcPr calcId="162913"/>
</workbook>
</file>

<file path=xl/calcChain.xml><?xml version="1.0" encoding="utf-8"?>
<calcChain xmlns="http://schemas.openxmlformats.org/spreadsheetml/2006/main">
  <c r="G49" i="2" l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40" i="2"/>
  <c r="G41" i="2"/>
  <c r="G42" i="2"/>
  <c r="G43" i="2"/>
  <c r="G34" i="2"/>
  <c r="G35" i="2"/>
  <c r="G36" i="2"/>
  <c r="G37" i="2"/>
  <c r="G38" i="2"/>
  <c r="G3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3" i="2"/>
  <c r="G14" i="2"/>
  <c r="G15" i="2"/>
  <c r="G16" i="2"/>
  <c r="G17" i="2"/>
  <c r="G18" i="2"/>
  <c r="G19" i="2"/>
  <c r="G20" i="2"/>
  <c r="G9" i="2"/>
  <c r="G10" i="2"/>
  <c r="G11" i="2"/>
  <c r="G12" i="2"/>
  <c r="G8" i="2"/>
  <c r="G63" i="2" l="1"/>
  <c r="G44" i="2"/>
  <c r="G64" i="2" l="1"/>
</calcChain>
</file>

<file path=xl/sharedStrings.xml><?xml version="1.0" encoding="utf-8"?>
<sst xmlns="http://schemas.openxmlformats.org/spreadsheetml/2006/main" count="173" uniqueCount="122">
  <si>
    <t xml:space="preserve">Цена </t>
  </si>
  <si>
    <t>Сумма</t>
  </si>
  <si>
    <t>Ед.изм.</t>
  </si>
  <si>
    <t>Техническая спецификация</t>
  </si>
  <si>
    <t>Кол-во</t>
  </si>
  <si>
    <t>ГОБМП</t>
  </si>
  <si>
    <t>Наименование товаров</t>
  </si>
  <si>
    <t>лейкапластырь</t>
  </si>
  <si>
    <t>бактерицидный, пропитаный раствором антисэптика</t>
  </si>
  <si>
    <t>Натрия хлорид</t>
  </si>
  <si>
    <t>раствор для инфузий 0,9% 250,0</t>
  </si>
  <si>
    <t>Средство для дезинфекции</t>
  </si>
  <si>
    <t>№ п/п</t>
  </si>
  <si>
    <t>Вата гигиеническая нестерильная упаковка 100 г</t>
  </si>
  <si>
    <t>приспособление, которое используется в качестве абсорбента, нестерильной ваты или искусственного волокна в форме непрерывного длинного рола с универсальным применением. Используется в медицинских учреждениях или в быту и доступно в свободной форме [без рецепта]. Это устройство одноразового применения</t>
  </si>
  <si>
    <t>шт</t>
  </si>
  <si>
    <t>Индикаторы представляют собой прямоугольные полоски бумажно-пленочного основания с нанесенными на одной стороне двух цветных меток (индикаторная и эталон сравнения) и маркировки. Красно-оранжевый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стерилизации. Темно-сине-фиолетовый эталон сравнения показывает конечный цвет индикаторной метки при соблюдении требуемых значений критических параметров. Индикаторы изготавливаются с липким слоем на обратной стороне индикатора, закрытым защитной бумагой, и поставляются в листах с перфорацией между индикаторами.</t>
  </si>
  <si>
    <t>упаковка</t>
  </si>
  <si>
    <t>Термоиндикатор на 132/20 №500 универсальные класс 4</t>
  </si>
  <si>
    <t>Двуосновная соль гипохлорид кальция</t>
  </si>
  <si>
    <t>50кг</t>
  </si>
  <si>
    <t>Лимонно-кислый Na 3-х замещенный</t>
  </si>
  <si>
    <t>Для определения СОЭ</t>
  </si>
  <si>
    <t>кг</t>
  </si>
  <si>
    <t>Гемоглобин «Агат»</t>
  </si>
  <si>
    <t>Диагностический набор ГЕМОГЛОБИН АГАТ предназначен для количественного определения содержания гемоглобина в крови гемиглобинцианидным методом в клинико-диагностических и биохимических лабораториях.</t>
  </si>
  <si>
    <t xml:space="preserve">Пробирки центрифужные </t>
  </si>
  <si>
    <t>Пробирки центрифужные с коническим дном ,изготавливают из нейтрального стекла,градуированные по всей длине</t>
  </si>
  <si>
    <t>штука</t>
  </si>
  <si>
    <t>Билирубин –ручной метод</t>
  </si>
  <si>
    <t>для определения концентрации общего и прямого билирубина унифицированым методом</t>
  </si>
  <si>
    <t>набор</t>
  </si>
  <si>
    <t>Мочевина–ручной метод</t>
  </si>
  <si>
    <t>для ферментативного определения мочевины сыворотки крови и мочи ручной метод</t>
  </si>
  <si>
    <t>Креатинин–ручной метод</t>
  </si>
  <si>
    <t>для определения креатинины сыворотки крови и мочи с основным калибровочным раствором ручной метод</t>
  </si>
  <si>
    <t>СРБ</t>
  </si>
  <si>
    <t>Для определения СРБ в сыворотке крови</t>
  </si>
  <si>
    <t>Железо сывороточное–ручной метод</t>
  </si>
  <si>
    <t>Для определения железа ручным методом</t>
  </si>
  <si>
    <t>Гепарин</t>
  </si>
  <si>
    <t>Для определения бетта-лп в лазме аручным методом</t>
  </si>
  <si>
    <t>флакон</t>
  </si>
  <si>
    <t>Йодистый калий (КУ) х.ч</t>
  </si>
  <si>
    <t xml:space="preserve">Чистый </t>
  </si>
  <si>
    <t>Медь (II) сернокислая (CuSO4) х.ч.</t>
  </si>
  <si>
    <t>для приготовления растворов точно известной концентрации, стандарт- титр фиксонал</t>
  </si>
  <si>
    <t>Щавелевая кислота (пор) х.ч.</t>
  </si>
  <si>
    <t>химический чистый ГОСТ 22180-76</t>
  </si>
  <si>
    <t>Лимонная кислота (пор) х.ч.</t>
  </si>
  <si>
    <t>чистый для анализа ГОСТ 3652-69</t>
  </si>
  <si>
    <t>Натрий уксуснокислый х.ч.</t>
  </si>
  <si>
    <t>технический ГОСТ 2080-76</t>
  </si>
  <si>
    <t>Дозатор для анализов-объем (100-1000мкл)</t>
  </si>
  <si>
    <t>для ведения лекарственных средств автоматизированный шприцевой</t>
  </si>
  <si>
    <t>Дозатор – объем 10-100мкл</t>
  </si>
  <si>
    <t>Применяется в электрокардиографах использующих рулонную бумагу шириной 112 мм</t>
  </si>
  <si>
    <t>рулон</t>
  </si>
  <si>
    <t>Одноразовый противночумный костюм</t>
  </si>
  <si>
    <t>Противочумный костюм представляет собой комплект одежды, специально предназначенной для проведения работ там, где возможно заражение возбудителями опасных инфекций, таких как оспа и чума. Как правило, такие комплекты как защитную фильтрующую одежду использует персонал медицинских учреждений, а также формирования спасательных служб и гражданской обороны.</t>
  </si>
  <si>
    <t>Крафт-бумага</t>
  </si>
  <si>
    <t>крепированная или гофрированная многослойная кабельная толщина 120 мкм, плотность 0,96 - 1,36 г/куб.см. диаметр 500 - 800 мм</t>
  </si>
  <si>
    <t>Класс «Б» Желтые пакеты</t>
  </si>
  <si>
    <t>Пакет для медицинских отходов Класс Б – Желтый (опасные, рискованные) – потенциально-инфицированные отходы. Материал и инструменты загрязненные выделениями, в т.ч.кровью. Выделения пациентов. Паталогоанатомические отходы. Органические операционные отходы (органы, ткани и т.п.) Все отходы из инфекционных отделений (в т.ч.пищевые). Отходы из микробиологических лабораторий, работающих с микроорганизмами 3-4 групп патогенности. Биологические отходы вивариев.</t>
  </si>
  <si>
    <t>Класс «А» Черные пакеты</t>
  </si>
  <si>
    <t xml:space="preserve">Пакет класса А Черные(неопасные)-отходы, не имеющие контакта с биологическими жидкостями пациентов ,инфекционными больными, нетоксические отходы </t>
  </si>
  <si>
    <t>Класс «Г» Белые пакеты</t>
  </si>
  <si>
    <t>Пакет для медицинских отходов Класс Г-белый (препараты,средства и ртуть содержащие приборы) – просроченные лекарственные средства, отходы от лекарственных и диагностических препаратов, дез.средства, не подлежащие использованию с истекшим сроком годности. Цитостатики и другие химпрепараты. Ртутьсодержащие препараты, приборы и оборудование.</t>
  </si>
  <si>
    <t>Контрольные сыворотки для ручной методики</t>
  </si>
  <si>
    <t>Для ежедневного контроля качества БХ-анализов</t>
  </si>
  <si>
    <t>Контрольные плазмы</t>
  </si>
  <si>
    <t>Для ежедневного контроля качества коагулограммы</t>
  </si>
  <si>
    <t>иодид меди (CuJ2) х.ч.</t>
  </si>
  <si>
    <t>Для приготовления реактивов</t>
  </si>
  <si>
    <t>уголь активированный медицинский х.ч.</t>
  </si>
  <si>
    <t>Для определения АЛК в моче</t>
  </si>
  <si>
    <t>Ацетилацетон</t>
  </si>
  <si>
    <t>парадиметилбензальдегид (х.ч.)</t>
  </si>
  <si>
    <t xml:space="preserve">Для приготовления рабочего раствора </t>
  </si>
  <si>
    <t>Хлорная кислота х.ч.</t>
  </si>
  <si>
    <t>Бумага фильтровальная</t>
  </si>
  <si>
    <t>Бумага крепированная для паровой и газовой стерилизации</t>
  </si>
  <si>
    <t>Лекарственные средства</t>
  </si>
  <si>
    <t>амп</t>
  </si>
  <si>
    <t>Атропин сульфат</t>
  </si>
  <si>
    <t>раствор для инъекций 0,1% 1,0</t>
  </si>
  <si>
    <t>а-токоферола ацетат (Витамин Е)</t>
  </si>
  <si>
    <t>Капсула 100 МЕ</t>
  </si>
  <si>
    <t>капсула</t>
  </si>
  <si>
    <t>Глюкоза</t>
  </si>
  <si>
    <t>раствор для инфузий 5% 200,0</t>
  </si>
  <si>
    <t xml:space="preserve">Коргликон </t>
  </si>
  <si>
    <t>раствор для инъекций 0,6мг\мл 1мл</t>
  </si>
  <si>
    <t>ампула</t>
  </si>
  <si>
    <t>Мезатон</t>
  </si>
  <si>
    <t>раствор для инъекций 1%1мл</t>
  </si>
  <si>
    <t xml:space="preserve">Эбрантил </t>
  </si>
  <si>
    <t>Раствор для в\венного введения 5мг\мл 5мл</t>
  </si>
  <si>
    <t>таблетки</t>
  </si>
  <si>
    <t>Йод</t>
  </si>
  <si>
    <t>Аммиак</t>
  </si>
  <si>
    <t xml:space="preserve">Кордиамин </t>
  </si>
  <si>
    <t>раствор для инъекций 25% 2мл</t>
  </si>
  <si>
    <t>Этанол70% 50 мл</t>
  </si>
  <si>
    <t>Этиловый легковоспламеняющийся ГОСТ 18300-87</t>
  </si>
  <si>
    <t>Вода для ин инъекций</t>
  </si>
  <si>
    <t>Растворитель для приготовления лекарственных форм для иньекций 5мл</t>
  </si>
  <si>
    <t>Итого:</t>
  </si>
  <si>
    <t>ТОО Альянс</t>
  </si>
  <si>
    <t>цена</t>
  </si>
  <si>
    <t xml:space="preserve">кол-во </t>
  </si>
  <si>
    <t>Для определения лейкоцитов крови, флакон 100мл(срок годности 10 дней)</t>
  </si>
  <si>
    <t xml:space="preserve">3% р-р уксусная кислота </t>
  </si>
  <si>
    <t>Заведующий Восточно-Казахстанским филиалом                                                           Султанбеков З.К.</t>
  </si>
  <si>
    <t>Термоиндикаторы на 120/45 №500универсальные  4 класс</t>
  </si>
  <si>
    <t>ЭКГ лента 112мм №1</t>
  </si>
  <si>
    <t>Толперизон</t>
  </si>
  <si>
    <t>раствор 10% 20мл</t>
  </si>
  <si>
    <t>Этанол90% 100 мл</t>
  </si>
  <si>
    <t>Раствор спиртовый 5% 10мл</t>
  </si>
  <si>
    <t>таблетка 50мг</t>
  </si>
  <si>
    <t>Заявка 
 изделия медицинского назначения,  диагностические, дезинфицирующие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</si>
</sst>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9" fillId="0" borderId="0" applyFill="0" applyProtection="0"/>
    <xf numFmtId="0" fontId="6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horizontal="center"/>
    </xf>
  </cellStyleXfs>
  <cellXfs count="41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5" xfId="0" applyFont="1" applyBorder="1"/>
    <xf numFmtId="0" fontId="14" fillId="0" borderId="0" xfId="0" applyFont="1" applyBorder="1" applyAlignment="1">
      <alignment horizontal="center" vertical="top" wrapText="1"/>
    </xf>
  </cellXfs>
  <cellStyles count="43">
    <cellStyle name="Normal 2" xfId="1"/>
    <cellStyle name="Обычный" xfId="0" builtinId="0"/>
    <cellStyle name="Обычный 2" xfId="2"/>
    <cellStyle name="Обычный 2 2" xfId="3"/>
    <cellStyle name="Обычный 2 2 2" xfId="15"/>
    <cellStyle name="Обычный 2 2 2 2" xfId="23"/>
    <cellStyle name="Обычный 2 2 2 2 2" xfId="39"/>
    <cellStyle name="Обычный 2 2 2 3" xfId="31"/>
    <cellStyle name="Обычный 2 2 3" xfId="19"/>
    <cellStyle name="Обычный 2 2 3 2" xfId="35"/>
    <cellStyle name="Обычный 2 2 4" xfId="27"/>
    <cellStyle name="Обычный 2 3" xfId="4"/>
    <cellStyle name="Обычный 2 3 2" xfId="5"/>
    <cellStyle name="Обычный 2 3 3" xfId="16"/>
    <cellStyle name="Обычный 2 3 3 2" xfId="24"/>
    <cellStyle name="Обычный 2 3 3 2 2" xfId="40"/>
    <cellStyle name="Обычный 2 3 3 3" xfId="32"/>
    <cellStyle name="Обычный 2 3 4" xfId="20"/>
    <cellStyle name="Обычный 2 3 4 2" xfId="36"/>
    <cellStyle name="Обычный 2 3 5" xfId="28"/>
    <cellStyle name="Обычный 2 4" xfId="6"/>
    <cellStyle name="Обычный 2 4 2" xfId="17"/>
    <cellStyle name="Обычный 2 4 2 2" xfId="25"/>
    <cellStyle name="Обычный 2 4 2 2 2" xfId="41"/>
    <cellStyle name="Обычный 2 4 2 3" xfId="33"/>
    <cellStyle name="Обычный 2 4 3" xfId="21"/>
    <cellStyle name="Обычный 2 4 3 2" xfId="37"/>
    <cellStyle name="Обычный 2 4 4" xfId="29"/>
    <cellStyle name="Обычный 2 5" xfId="14"/>
    <cellStyle name="Обычный 2 5 2" xfId="22"/>
    <cellStyle name="Обычный 2 5 2 2" xfId="38"/>
    <cellStyle name="Обычный 2 5 3" xfId="30"/>
    <cellStyle name="Обычный 2 6" xfId="18"/>
    <cellStyle name="Обычный 2 6 2" xfId="34"/>
    <cellStyle name="Обычный 2 7" xfId="26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Стиль 1" xfId="4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view="pageBreakPreview" topLeftCell="A40" zoomScale="90" zoomScaleNormal="90" zoomScaleSheetLayoutView="90" workbookViewId="0">
      <selection activeCell="C8" sqref="C8"/>
    </sheetView>
  </sheetViews>
  <sheetFormatPr defaultColWidth="9.140625" defaultRowHeight="12" x14ac:dyDescent="0.2"/>
  <cols>
    <col min="1" max="1" width="5.5703125" style="5" customWidth="1"/>
    <col min="2" max="2" width="21.85546875" style="5" customWidth="1"/>
    <col min="3" max="3" width="56" style="5" customWidth="1"/>
    <col min="4" max="4" width="12.5703125" style="5" customWidth="1"/>
    <col min="5" max="5" width="8.28515625" style="5" customWidth="1"/>
    <col min="6" max="6" width="9.7109375" style="5" customWidth="1"/>
    <col min="7" max="7" width="13.28515625" style="6" customWidth="1"/>
    <col min="8" max="9" width="19.85546875" style="5" hidden="1" customWidth="1"/>
    <col min="10" max="16384" width="9.140625" style="5"/>
  </cols>
  <sheetData>
    <row r="1" spans="1:9" customFormat="1" ht="15" x14ac:dyDescent="0.25"/>
    <row r="2" spans="1:9" x14ac:dyDescent="0.2">
      <c r="A2" s="32"/>
      <c r="B2" s="32"/>
      <c r="C2" s="32"/>
      <c r="D2" s="32"/>
      <c r="E2" s="32"/>
      <c r="F2" s="32"/>
      <c r="G2" s="32"/>
    </row>
    <row r="3" spans="1:9" ht="36" x14ac:dyDescent="0.2">
      <c r="A3" s="28"/>
      <c r="B3" s="28"/>
      <c r="C3" s="38" t="s">
        <v>121</v>
      </c>
      <c r="D3" s="28"/>
      <c r="E3" s="28"/>
      <c r="F3" s="28"/>
      <c r="G3" s="28"/>
    </row>
    <row r="4" spans="1:9" x14ac:dyDescent="0.2">
      <c r="A4" s="28"/>
      <c r="B4" s="28"/>
      <c r="C4" s="28" t="s">
        <v>5</v>
      </c>
      <c r="D4" s="28"/>
      <c r="E4" s="28"/>
      <c r="F4" s="28"/>
      <c r="G4" s="28"/>
    </row>
    <row r="6" spans="1:9" ht="32.25" customHeight="1" x14ac:dyDescent="0.2">
      <c r="A6" s="36" t="s">
        <v>12</v>
      </c>
      <c r="B6" s="36" t="s">
        <v>6</v>
      </c>
      <c r="C6" s="36" t="s">
        <v>3</v>
      </c>
      <c r="D6" s="36" t="s">
        <v>2</v>
      </c>
      <c r="E6" s="36" t="s">
        <v>4</v>
      </c>
      <c r="F6" s="36" t="s">
        <v>0</v>
      </c>
      <c r="G6" s="36" t="s">
        <v>1</v>
      </c>
      <c r="H6" s="34" t="s">
        <v>108</v>
      </c>
      <c r="I6" s="35"/>
    </row>
    <row r="7" spans="1:9" ht="21.75" customHeight="1" x14ac:dyDescent="0.2">
      <c r="A7" s="37"/>
      <c r="B7" s="37"/>
      <c r="C7" s="37"/>
      <c r="D7" s="37"/>
      <c r="E7" s="37"/>
      <c r="F7" s="37"/>
      <c r="G7" s="37"/>
      <c r="H7" s="1" t="s">
        <v>109</v>
      </c>
      <c r="I7" s="1" t="s">
        <v>110</v>
      </c>
    </row>
    <row r="8" spans="1:9" ht="81.75" customHeight="1" x14ac:dyDescent="0.2">
      <c r="A8" s="7">
        <v>1</v>
      </c>
      <c r="B8" s="2" t="s">
        <v>13</v>
      </c>
      <c r="C8" s="8" t="s">
        <v>14</v>
      </c>
      <c r="D8" s="7" t="s">
        <v>15</v>
      </c>
      <c r="E8" s="7">
        <v>500</v>
      </c>
      <c r="F8" s="7">
        <v>220</v>
      </c>
      <c r="G8" s="9">
        <f>E8*F8</f>
        <v>110000</v>
      </c>
      <c r="H8" s="27"/>
      <c r="I8" s="27"/>
    </row>
    <row r="9" spans="1:9" ht="144.75" customHeight="1" x14ac:dyDescent="0.2">
      <c r="A9" s="7">
        <v>2</v>
      </c>
      <c r="B9" s="2" t="s">
        <v>114</v>
      </c>
      <c r="C9" s="8" t="s">
        <v>16</v>
      </c>
      <c r="D9" s="7" t="s">
        <v>17</v>
      </c>
      <c r="E9" s="7">
        <v>16</v>
      </c>
      <c r="F9" s="7">
        <v>2700</v>
      </c>
      <c r="G9" s="9">
        <f t="shared" ref="G9:G43" si="0">E9*F9</f>
        <v>43200</v>
      </c>
      <c r="H9" s="27"/>
      <c r="I9" s="27"/>
    </row>
    <row r="10" spans="1:9" ht="135" customHeight="1" x14ac:dyDescent="0.2">
      <c r="A10" s="7">
        <v>3</v>
      </c>
      <c r="B10" s="2" t="s">
        <v>18</v>
      </c>
      <c r="C10" s="8" t="s">
        <v>16</v>
      </c>
      <c r="D10" s="7" t="s">
        <v>17</v>
      </c>
      <c r="E10" s="7">
        <v>16</v>
      </c>
      <c r="F10" s="7">
        <v>2700</v>
      </c>
      <c r="G10" s="9">
        <f t="shared" si="0"/>
        <v>43200</v>
      </c>
      <c r="H10" s="27"/>
      <c r="I10" s="27"/>
    </row>
    <row r="11" spans="1:9" ht="23.25" customHeight="1" x14ac:dyDescent="0.2">
      <c r="A11" s="7">
        <v>4</v>
      </c>
      <c r="B11" s="2" t="s">
        <v>11</v>
      </c>
      <c r="C11" s="8" t="s">
        <v>19</v>
      </c>
      <c r="D11" s="7" t="s">
        <v>20</v>
      </c>
      <c r="E11" s="7">
        <v>1</v>
      </c>
      <c r="F11" s="7">
        <v>35000</v>
      </c>
      <c r="G11" s="9">
        <f t="shared" si="0"/>
        <v>35000</v>
      </c>
      <c r="H11" s="27"/>
      <c r="I11" s="27"/>
    </row>
    <row r="12" spans="1:9" ht="24" x14ac:dyDescent="0.2">
      <c r="A12" s="7">
        <v>5</v>
      </c>
      <c r="B12" s="2" t="s">
        <v>21</v>
      </c>
      <c r="C12" s="8" t="s">
        <v>22</v>
      </c>
      <c r="D12" s="7" t="s">
        <v>23</v>
      </c>
      <c r="E12" s="7">
        <v>1</v>
      </c>
      <c r="F12" s="7">
        <v>4000</v>
      </c>
      <c r="G12" s="9">
        <f t="shared" si="0"/>
        <v>4000</v>
      </c>
      <c r="H12" s="27"/>
      <c r="I12" s="27"/>
    </row>
    <row r="13" spans="1:9" ht="24" x14ac:dyDescent="0.2">
      <c r="A13" s="7">
        <v>6</v>
      </c>
      <c r="B13" s="2" t="s">
        <v>112</v>
      </c>
      <c r="C13" s="8" t="s">
        <v>111</v>
      </c>
      <c r="D13" s="7" t="s">
        <v>42</v>
      </c>
      <c r="E13" s="7">
        <v>18</v>
      </c>
      <c r="F13" s="7">
        <v>200</v>
      </c>
      <c r="G13" s="9">
        <f t="shared" si="0"/>
        <v>3600</v>
      </c>
      <c r="H13" s="27"/>
      <c r="I13" s="27"/>
    </row>
    <row r="14" spans="1:9" ht="56.25" customHeight="1" x14ac:dyDescent="0.2">
      <c r="A14" s="7">
        <v>7</v>
      </c>
      <c r="B14" s="2" t="s">
        <v>24</v>
      </c>
      <c r="C14" s="10" t="s">
        <v>25</v>
      </c>
      <c r="D14" s="7" t="s">
        <v>17</v>
      </c>
      <c r="E14" s="7">
        <v>20</v>
      </c>
      <c r="F14" s="7">
        <v>1950</v>
      </c>
      <c r="G14" s="9">
        <f t="shared" si="0"/>
        <v>39000</v>
      </c>
      <c r="H14" s="27"/>
      <c r="I14" s="27"/>
    </row>
    <row r="15" spans="1:9" ht="30.75" customHeight="1" x14ac:dyDescent="0.2">
      <c r="A15" s="7">
        <v>8</v>
      </c>
      <c r="B15" s="2" t="s">
        <v>26</v>
      </c>
      <c r="C15" s="11" t="s">
        <v>27</v>
      </c>
      <c r="D15" s="7" t="s">
        <v>28</v>
      </c>
      <c r="E15" s="7">
        <v>1000</v>
      </c>
      <c r="F15" s="7">
        <v>75</v>
      </c>
      <c r="G15" s="9">
        <f t="shared" si="0"/>
        <v>75000</v>
      </c>
      <c r="H15" s="27"/>
      <c r="I15" s="27"/>
    </row>
    <row r="16" spans="1:9" ht="24" x14ac:dyDescent="0.2">
      <c r="A16" s="7">
        <v>9</v>
      </c>
      <c r="B16" s="2" t="s">
        <v>29</v>
      </c>
      <c r="C16" s="3" t="s">
        <v>30</v>
      </c>
      <c r="D16" s="7" t="s">
        <v>31</v>
      </c>
      <c r="E16" s="7">
        <v>1</v>
      </c>
      <c r="F16" s="7">
        <v>6450</v>
      </c>
      <c r="G16" s="9">
        <f t="shared" si="0"/>
        <v>6450</v>
      </c>
      <c r="H16" s="27"/>
      <c r="I16" s="27"/>
    </row>
    <row r="17" spans="1:9" ht="24" x14ac:dyDescent="0.2">
      <c r="A17" s="7">
        <v>10</v>
      </c>
      <c r="B17" s="2" t="s">
        <v>32</v>
      </c>
      <c r="C17" s="3" t="s">
        <v>33</v>
      </c>
      <c r="D17" s="7" t="s">
        <v>31</v>
      </c>
      <c r="E17" s="7">
        <v>3</v>
      </c>
      <c r="F17" s="7">
        <v>6100</v>
      </c>
      <c r="G17" s="9">
        <f t="shared" si="0"/>
        <v>18300</v>
      </c>
      <c r="H17" s="27"/>
      <c r="I17" s="27"/>
    </row>
    <row r="18" spans="1:9" ht="24" x14ac:dyDescent="0.2">
      <c r="A18" s="7">
        <v>11</v>
      </c>
      <c r="B18" s="2" t="s">
        <v>34</v>
      </c>
      <c r="C18" s="3" t="s">
        <v>35</v>
      </c>
      <c r="D18" s="7" t="s">
        <v>31</v>
      </c>
      <c r="E18" s="7">
        <v>1</v>
      </c>
      <c r="F18" s="7">
        <v>4390</v>
      </c>
      <c r="G18" s="9">
        <f t="shared" si="0"/>
        <v>4390</v>
      </c>
      <c r="H18" s="27"/>
      <c r="I18" s="27"/>
    </row>
    <row r="19" spans="1:9" x14ac:dyDescent="0.2">
      <c r="A19" s="7">
        <v>12</v>
      </c>
      <c r="B19" s="2" t="s">
        <v>36</v>
      </c>
      <c r="C19" s="3" t="s">
        <v>37</v>
      </c>
      <c r="D19" s="7" t="s">
        <v>31</v>
      </c>
      <c r="E19" s="7">
        <v>3</v>
      </c>
      <c r="F19" s="7">
        <v>5900</v>
      </c>
      <c r="G19" s="9">
        <f t="shared" si="0"/>
        <v>17700</v>
      </c>
      <c r="H19" s="27"/>
      <c r="I19" s="27"/>
    </row>
    <row r="20" spans="1:9" ht="36" x14ac:dyDescent="0.2">
      <c r="A20" s="7">
        <v>13</v>
      </c>
      <c r="B20" s="2" t="s">
        <v>38</v>
      </c>
      <c r="C20" s="3" t="s">
        <v>39</v>
      </c>
      <c r="D20" s="7" t="s">
        <v>31</v>
      </c>
      <c r="E20" s="7">
        <v>1</v>
      </c>
      <c r="F20" s="7">
        <v>15000</v>
      </c>
      <c r="G20" s="9">
        <f t="shared" si="0"/>
        <v>15000</v>
      </c>
      <c r="H20" s="27"/>
      <c r="I20" s="27"/>
    </row>
    <row r="21" spans="1:9" x14ac:dyDescent="0.2">
      <c r="A21" s="7">
        <v>14</v>
      </c>
      <c r="B21" s="2" t="s">
        <v>40</v>
      </c>
      <c r="C21" s="3" t="s">
        <v>41</v>
      </c>
      <c r="D21" s="7" t="s">
        <v>42</v>
      </c>
      <c r="E21" s="7">
        <v>2</v>
      </c>
      <c r="F21" s="7">
        <v>3210</v>
      </c>
      <c r="G21" s="9">
        <f t="shared" si="0"/>
        <v>6420</v>
      </c>
      <c r="H21" s="27"/>
      <c r="I21" s="27"/>
    </row>
    <row r="22" spans="1:9" x14ac:dyDescent="0.2">
      <c r="A22" s="7">
        <v>15</v>
      </c>
      <c r="B22" s="2" t="s">
        <v>43</v>
      </c>
      <c r="C22" s="3" t="s">
        <v>44</v>
      </c>
      <c r="D22" s="7" t="s">
        <v>23</v>
      </c>
      <c r="E22" s="7">
        <v>0.5</v>
      </c>
      <c r="F22" s="7">
        <v>21056</v>
      </c>
      <c r="G22" s="9">
        <f t="shared" si="0"/>
        <v>10528</v>
      </c>
      <c r="H22" s="27"/>
      <c r="I22" s="27"/>
    </row>
    <row r="23" spans="1:9" ht="24" x14ac:dyDescent="0.2">
      <c r="A23" s="7">
        <v>16</v>
      </c>
      <c r="B23" s="2" t="s">
        <v>45</v>
      </c>
      <c r="C23" s="3" t="s">
        <v>46</v>
      </c>
      <c r="D23" s="7" t="s">
        <v>23</v>
      </c>
      <c r="E23" s="7">
        <v>0.5</v>
      </c>
      <c r="F23" s="7">
        <v>7000</v>
      </c>
      <c r="G23" s="9">
        <f t="shared" si="0"/>
        <v>3500</v>
      </c>
      <c r="H23" s="27"/>
      <c r="I23" s="27"/>
    </row>
    <row r="24" spans="1:9" ht="24" x14ac:dyDescent="0.2">
      <c r="A24" s="7">
        <v>17</v>
      </c>
      <c r="B24" s="2" t="s">
        <v>47</v>
      </c>
      <c r="C24" s="3" t="s">
        <v>48</v>
      </c>
      <c r="D24" s="7" t="s">
        <v>23</v>
      </c>
      <c r="E24" s="7">
        <v>0.5</v>
      </c>
      <c r="F24" s="7">
        <v>3500</v>
      </c>
      <c r="G24" s="9">
        <f t="shared" si="0"/>
        <v>1750</v>
      </c>
      <c r="H24" s="27"/>
      <c r="I24" s="27"/>
    </row>
    <row r="25" spans="1:9" x14ac:dyDescent="0.2">
      <c r="A25" s="7">
        <v>18</v>
      </c>
      <c r="B25" s="2" t="s">
        <v>49</v>
      </c>
      <c r="C25" s="3" t="s">
        <v>50</v>
      </c>
      <c r="D25" s="7" t="s">
        <v>23</v>
      </c>
      <c r="E25" s="7">
        <v>0.1</v>
      </c>
      <c r="F25" s="7">
        <v>4000</v>
      </c>
      <c r="G25" s="9">
        <f t="shared" si="0"/>
        <v>400</v>
      </c>
      <c r="H25" s="27"/>
      <c r="I25" s="27"/>
    </row>
    <row r="26" spans="1:9" x14ac:dyDescent="0.2">
      <c r="A26" s="7">
        <v>19</v>
      </c>
      <c r="B26" s="2" t="s">
        <v>51</v>
      </c>
      <c r="C26" s="3" t="s">
        <v>52</v>
      </c>
      <c r="D26" s="7" t="s">
        <v>23</v>
      </c>
      <c r="E26" s="7">
        <v>0.2</v>
      </c>
      <c r="F26" s="7">
        <v>4000</v>
      </c>
      <c r="G26" s="9">
        <f t="shared" si="0"/>
        <v>800</v>
      </c>
      <c r="H26" s="27"/>
      <c r="I26" s="27"/>
    </row>
    <row r="27" spans="1:9" ht="24" x14ac:dyDescent="0.2">
      <c r="A27" s="7">
        <v>20</v>
      </c>
      <c r="B27" s="2" t="s">
        <v>53</v>
      </c>
      <c r="C27" s="3" t="s">
        <v>54</v>
      </c>
      <c r="D27" s="7" t="s">
        <v>15</v>
      </c>
      <c r="E27" s="7">
        <v>1</v>
      </c>
      <c r="F27" s="7">
        <v>23159</v>
      </c>
      <c r="G27" s="9">
        <f t="shared" si="0"/>
        <v>23159</v>
      </c>
      <c r="H27" s="27"/>
      <c r="I27" s="27"/>
    </row>
    <row r="28" spans="1:9" x14ac:dyDescent="0.2">
      <c r="A28" s="7">
        <v>21</v>
      </c>
      <c r="B28" s="2" t="s">
        <v>55</v>
      </c>
      <c r="C28" s="3" t="s">
        <v>54</v>
      </c>
      <c r="D28" s="7" t="s">
        <v>15</v>
      </c>
      <c r="E28" s="7">
        <v>1</v>
      </c>
      <c r="F28" s="7">
        <v>23159</v>
      </c>
      <c r="G28" s="9">
        <f t="shared" si="0"/>
        <v>23159</v>
      </c>
      <c r="H28" s="27"/>
      <c r="I28" s="27"/>
    </row>
    <row r="29" spans="1:9" ht="30" customHeight="1" x14ac:dyDescent="0.2">
      <c r="A29" s="7">
        <v>22</v>
      </c>
      <c r="B29" s="2" t="s">
        <v>115</v>
      </c>
      <c r="C29" s="12" t="s">
        <v>56</v>
      </c>
      <c r="D29" s="7" t="s">
        <v>57</v>
      </c>
      <c r="E29" s="7">
        <v>60</v>
      </c>
      <c r="F29" s="7">
        <v>270</v>
      </c>
      <c r="G29" s="9">
        <f t="shared" si="0"/>
        <v>16200</v>
      </c>
      <c r="H29" s="27"/>
      <c r="I29" s="27"/>
    </row>
    <row r="30" spans="1:9" ht="33" customHeight="1" x14ac:dyDescent="0.2">
      <c r="A30" s="7">
        <v>23</v>
      </c>
      <c r="B30" s="2" t="s">
        <v>7</v>
      </c>
      <c r="C30" s="3" t="s">
        <v>8</v>
      </c>
      <c r="D30" s="7" t="s">
        <v>15</v>
      </c>
      <c r="E30" s="7">
        <v>200</v>
      </c>
      <c r="F30" s="7">
        <v>200</v>
      </c>
      <c r="G30" s="9">
        <f t="shared" si="0"/>
        <v>40000</v>
      </c>
      <c r="H30" s="27"/>
      <c r="I30" s="27"/>
    </row>
    <row r="31" spans="1:9" ht="81.75" customHeight="1" x14ac:dyDescent="0.2">
      <c r="A31" s="7">
        <v>24</v>
      </c>
      <c r="B31" s="2" t="s">
        <v>58</v>
      </c>
      <c r="C31" s="13" t="s">
        <v>59</v>
      </c>
      <c r="D31" s="7" t="s">
        <v>15</v>
      </c>
      <c r="E31" s="7">
        <v>20</v>
      </c>
      <c r="F31" s="7">
        <v>2000</v>
      </c>
      <c r="G31" s="9">
        <f t="shared" si="0"/>
        <v>40000</v>
      </c>
      <c r="H31" s="27"/>
      <c r="I31" s="27"/>
    </row>
    <row r="32" spans="1:9" ht="45.75" customHeight="1" x14ac:dyDescent="0.2">
      <c r="A32" s="7">
        <v>25</v>
      </c>
      <c r="B32" s="2" t="s">
        <v>60</v>
      </c>
      <c r="C32" s="3" t="s">
        <v>61</v>
      </c>
      <c r="D32" s="7" t="s">
        <v>57</v>
      </c>
      <c r="E32" s="7">
        <v>5</v>
      </c>
      <c r="F32" s="7">
        <v>1000</v>
      </c>
      <c r="G32" s="9">
        <f t="shared" si="0"/>
        <v>5000</v>
      </c>
      <c r="H32" s="27"/>
      <c r="I32" s="27"/>
    </row>
    <row r="33" spans="1:9" ht="136.5" customHeight="1" x14ac:dyDescent="0.2">
      <c r="A33" s="7">
        <v>26</v>
      </c>
      <c r="B33" s="2" t="s">
        <v>62</v>
      </c>
      <c r="C33" s="14" t="s">
        <v>63</v>
      </c>
      <c r="D33" s="7" t="s">
        <v>15</v>
      </c>
      <c r="E33" s="7">
        <v>1500</v>
      </c>
      <c r="F33" s="7">
        <v>30</v>
      </c>
      <c r="G33" s="9">
        <f t="shared" si="0"/>
        <v>45000</v>
      </c>
      <c r="H33" s="27"/>
      <c r="I33" s="27"/>
    </row>
    <row r="34" spans="1:9" ht="57" customHeight="1" x14ac:dyDescent="0.2">
      <c r="A34" s="7">
        <v>27</v>
      </c>
      <c r="B34" s="2" t="s">
        <v>64</v>
      </c>
      <c r="C34" s="15" t="s">
        <v>65</v>
      </c>
      <c r="D34" s="7" t="s">
        <v>15</v>
      </c>
      <c r="E34" s="7">
        <v>5000</v>
      </c>
      <c r="F34" s="7">
        <v>30</v>
      </c>
      <c r="G34" s="9">
        <f t="shared" si="0"/>
        <v>150000</v>
      </c>
      <c r="H34" s="27"/>
      <c r="I34" s="27"/>
    </row>
    <row r="35" spans="1:9" ht="88.5" customHeight="1" x14ac:dyDescent="0.2">
      <c r="A35" s="7">
        <v>28</v>
      </c>
      <c r="B35" s="2" t="s">
        <v>66</v>
      </c>
      <c r="C35" s="16" t="s">
        <v>67</v>
      </c>
      <c r="D35" s="7" t="s">
        <v>15</v>
      </c>
      <c r="E35" s="7">
        <v>100</v>
      </c>
      <c r="F35" s="7">
        <v>30</v>
      </c>
      <c r="G35" s="9">
        <f t="shared" si="0"/>
        <v>3000</v>
      </c>
      <c r="H35" s="27"/>
      <c r="I35" s="27"/>
    </row>
    <row r="36" spans="1:9" ht="24" x14ac:dyDescent="0.2">
      <c r="A36" s="7">
        <v>29</v>
      </c>
      <c r="B36" s="2" t="s">
        <v>68</v>
      </c>
      <c r="C36" s="16" t="s">
        <v>69</v>
      </c>
      <c r="D36" s="7" t="s">
        <v>31</v>
      </c>
      <c r="E36" s="7">
        <v>2</v>
      </c>
      <c r="F36" s="8">
        <v>5000</v>
      </c>
      <c r="G36" s="9">
        <f t="shared" si="0"/>
        <v>10000</v>
      </c>
      <c r="H36" s="27"/>
      <c r="I36" s="27"/>
    </row>
    <row r="37" spans="1:9" x14ac:dyDescent="0.2">
      <c r="A37" s="7">
        <v>30</v>
      </c>
      <c r="B37" s="2" t="s">
        <v>70</v>
      </c>
      <c r="C37" s="16" t="s">
        <v>71</v>
      </c>
      <c r="D37" s="7" t="s">
        <v>31</v>
      </c>
      <c r="E37" s="7">
        <v>2</v>
      </c>
      <c r="F37" s="8">
        <v>6000</v>
      </c>
      <c r="G37" s="9">
        <f t="shared" si="0"/>
        <v>12000</v>
      </c>
      <c r="H37" s="27"/>
      <c r="I37" s="27"/>
    </row>
    <row r="38" spans="1:9" x14ac:dyDescent="0.2">
      <c r="A38" s="7">
        <v>31</v>
      </c>
      <c r="B38" s="2" t="s">
        <v>72</v>
      </c>
      <c r="C38" s="3" t="s">
        <v>73</v>
      </c>
      <c r="D38" s="7" t="s">
        <v>23</v>
      </c>
      <c r="E38" s="7">
        <v>0.1</v>
      </c>
      <c r="F38" s="8">
        <v>25000</v>
      </c>
      <c r="G38" s="9">
        <f t="shared" si="0"/>
        <v>2500</v>
      </c>
      <c r="H38" s="27"/>
      <c r="I38" s="27"/>
    </row>
    <row r="39" spans="1:9" ht="24" x14ac:dyDescent="0.2">
      <c r="A39" s="7">
        <v>32</v>
      </c>
      <c r="B39" s="2" t="s">
        <v>74</v>
      </c>
      <c r="C39" s="3" t="s">
        <v>75</v>
      </c>
      <c r="D39" s="7" t="s">
        <v>23</v>
      </c>
      <c r="E39" s="7">
        <v>0.1</v>
      </c>
      <c r="F39" s="8">
        <v>14250</v>
      </c>
      <c r="G39" s="9">
        <f t="shared" si="0"/>
        <v>1425</v>
      </c>
      <c r="H39" s="27"/>
      <c r="I39" s="27"/>
    </row>
    <row r="40" spans="1:9" ht="19.5" customHeight="1" x14ac:dyDescent="0.2">
      <c r="A40" s="7">
        <v>33</v>
      </c>
      <c r="B40" s="2" t="s">
        <v>76</v>
      </c>
      <c r="C40" s="3" t="s">
        <v>75</v>
      </c>
      <c r="D40" s="7" t="s">
        <v>23</v>
      </c>
      <c r="E40" s="7">
        <v>0.2</v>
      </c>
      <c r="F40" s="8">
        <v>25000</v>
      </c>
      <c r="G40" s="9">
        <f t="shared" si="0"/>
        <v>5000</v>
      </c>
      <c r="H40" s="27"/>
      <c r="I40" s="27"/>
    </row>
    <row r="41" spans="1:9" ht="24" x14ac:dyDescent="0.2">
      <c r="A41" s="7">
        <v>34</v>
      </c>
      <c r="B41" s="2" t="s">
        <v>77</v>
      </c>
      <c r="C41" s="3" t="s">
        <v>78</v>
      </c>
      <c r="D41" s="7" t="s">
        <v>23</v>
      </c>
      <c r="E41" s="7">
        <v>0.1</v>
      </c>
      <c r="F41" s="8">
        <v>50650</v>
      </c>
      <c r="G41" s="9">
        <f t="shared" si="0"/>
        <v>5065</v>
      </c>
      <c r="H41" s="27"/>
      <c r="I41" s="27"/>
    </row>
    <row r="42" spans="1:9" x14ac:dyDescent="0.2">
      <c r="A42" s="7">
        <v>35</v>
      </c>
      <c r="B42" s="2" t="s">
        <v>79</v>
      </c>
      <c r="C42" s="3" t="s">
        <v>75</v>
      </c>
      <c r="D42" s="7" t="s">
        <v>23</v>
      </c>
      <c r="E42" s="7">
        <v>1</v>
      </c>
      <c r="F42" s="8">
        <v>9200</v>
      </c>
      <c r="G42" s="9">
        <f t="shared" si="0"/>
        <v>9200</v>
      </c>
      <c r="H42" s="27"/>
      <c r="I42" s="27"/>
    </row>
    <row r="43" spans="1:9" x14ac:dyDescent="0.2">
      <c r="A43" s="7">
        <v>36</v>
      </c>
      <c r="B43" s="2" t="s">
        <v>80</v>
      </c>
      <c r="C43" s="3" t="s">
        <v>81</v>
      </c>
      <c r="D43" s="7" t="s">
        <v>23</v>
      </c>
      <c r="E43" s="7">
        <v>1</v>
      </c>
      <c r="F43" s="8">
        <v>3000</v>
      </c>
      <c r="G43" s="9">
        <f t="shared" si="0"/>
        <v>3000</v>
      </c>
      <c r="H43" s="39"/>
      <c r="I43" s="27"/>
    </row>
    <row r="44" spans="1:9" x14ac:dyDescent="0.2">
      <c r="A44" s="17"/>
      <c r="B44" s="17"/>
      <c r="C44" s="17"/>
      <c r="D44" s="17"/>
      <c r="E44" s="17"/>
      <c r="F44" s="17"/>
      <c r="G44" s="18">
        <f>SUM(G8:G43)</f>
        <v>831946</v>
      </c>
      <c r="H44" s="39"/>
      <c r="I44" s="27"/>
    </row>
    <row r="45" spans="1:9" x14ac:dyDescent="0.2">
      <c r="A45" s="19"/>
      <c r="B45" s="19"/>
      <c r="C45" s="19"/>
      <c r="D45" s="19"/>
      <c r="E45" s="19"/>
      <c r="F45" s="19"/>
      <c r="G45" s="19"/>
    </row>
    <row r="46" spans="1:9" ht="12" customHeight="1" x14ac:dyDescent="0.2">
      <c r="A46" s="40" t="s">
        <v>82</v>
      </c>
      <c r="B46" s="40"/>
      <c r="C46" s="40"/>
      <c r="D46" s="40"/>
      <c r="E46" s="40"/>
      <c r="F46" s="40"/>
      <c r="G46" s="40"/>
      <c r="H46" s="39"/>
      <c r="I46" s="27"/>
    </row>
    <row r="47" spans="1:9" x14ac:dyDescent="0.2">
      <c r="A47" s="20"/>
      <c r="B47" s="21"/>
      <c r="C47" s="21" t="s">
        <v>5</v>
      </c>
      <c r="D47" s="20"/>
      <c r="E47" s="20"/>
      <c r="F47" s="20"/>
      <c r="G47" s="7"/>
      <c r="H47" s="27"/>
      <c r="I47" s="27"/>
    </row>
    <row r="48" spans="1:9" ht="24" x14ac:dyDescent="0.2">
      <c r="A48" s="21" t="s">
        <v>12</v>
      </c>
      <c r="B48" s="21" t="s">
        <v>6</v>
      </c>
      <c r="C48" s="21" t="s">
        <v>3</v>
      </c>
      <c r="D48" s="21" t="s">
        <v>2</v>
      </c>
      <c r="E48" s="21" t="s">
        <v>4</v>
      </c>
      <c r="F48" s="22" t="s">
        <v>0</v>
      </c>
      <c r="G48" s="23" t="s">
        <v>1</v>
      </c>
      <c r="H48" s="27"/>
      <c r="I48" s="27"/>
    </row>
    <row r="49" spans="1:9" x14ac:dyDescent="0.2">
      <c r="A49" s="20">
        <v>1</v>
      </c>
      <c r="B49" s="4" t="s">
        <v>84</v>
      </c>
      <c r="C49" s="4" t="s">
        <v>85</v>
      </c>
      <c r="D49" s="24" t="s">
        <v>83</v>
      </c>
      <c r="E49" s="20">
        <v>10</v>
      </c>
      <c r="F49" s="24">
        <v>14.45</v>
      </c>
      <c r="G49" s="7">
        <f t="shared" ref="G49:G62" si="1">E49*F49</f>
        <v>144.5</v>
      </c>
      <c r="H49" s="27"/>
      <c r="I49" s="27"/>
    </row>
    <row r="50" spans="1:9" ht="24" x14ac:dyDescent="0.2">
      <c r="A50" s="20">
        <v>2</v>
      </c>
      <c r="B50" s="4" t="s">
        <v>86</v>
      </c>
      <c r="C50" s="4" t="s">
        <v>87</v>
      </c>
      <c r="D50" s="24" t="s">
        <v>88</v>
      </c>
      <c r="E50" s="20">
        <v>14000</v>
      </c>
      <c r="F50" s="24">
        <v>10.35</v>
      </c>
      <c r="G50" s="7">
        <f t="shared" si="1"/>
        <v>144900</v>
      </c>
      <c r="H50" s="27"/>
      <c r="I50" s="27"/>
    </row>
    <row r="51" spans="1:9" x14ac:dyDescent="0.2">
      <c r="A51" s="20">
        <v>3</v>
      </c>
      <c r="B51" s="4" t="s">
        <v>9</v>
      </c>
      <c r="C51" s="4" t="s">
        <v>10</v>
      </c>
      <c r="D51" s="24" t="s">
        <v>42</v>
      </c>
      <c r="E51" s="20">
        <v>2500</v>
      </c>
      <c r="F51" s="24">
        <v>132.07</v>
      </c>
      <c r="G51" s="7">
        <f t="shared" si="1"/>
        <v>330175</v>
      </c>
      <c r="H51" s="27"/>
      <c r="I51" s="27"/>
    </row>
    <row r="52" spans="1:9" x14ac:dyDescent="0.2">
      <c r="A52" s="20">
        <v>4</v>
      </c>
      <c r="B52" s="4" t="s">
        <v>89</v>
      </c>
      <c r="C52" s="4" t="s">
        <v>90</v>
      </c>
      <c r="D52" s="24" t="s">
        <v>42</v>
      </c>
      <c r="E52" s="20">
        <v>4</v>
      </c>
      <c r="F52" s="24">
        <v>119.34</v>
      </c>
      <c r="G52" s="7">
        <f t="shared" si="1"/>
        <v>477.36</v>
      </c>
      <c r="H52" s="27"/>
      <c r="I52" s="27"/>
    </row>
    <row r="53" spans="1:9" x14ac:dyDescent="0.2">
      <c r="A53" s="20">
        <v>5</v>
      </c>
      <c r="B53" s="4" t="s">
        <v>91</v>
      </c>
      <c r="C53" s="4" t="s">
        <v>92</v>
      </c>
      <c r="D53" s="24" t="s">
        <v>93</v>
      </c>
      <c r="E53" s="20">
        <v>20</v>
      </c>
      <c r="F53" s="24">
        <v>17.100000000000001</v>
      </c>
      <c r="G53" s="7">
        <f t="shared" si="1"/>
        <v>342</v>
      </c>
      <c r="H53" s="27"/>
      <c r="I53" s="27"/>
    </row>
    <row r="54" spans="1:9" x14ac:dyDescent="0.2">
      <c r="A54" s="20">
        <v>6</v>
      </c>
      <c r="B54" s="4" t="s">
        <v>94</v>
      </c>
      <c r="C54" s="4" t="s">
        <v>95</v>
      </c>
      <c r="D54" s="24" t="s">
        <v>93</v>
      </c>
      <c r="E54" s="20">
        <v>10</v>
      </c>
      <c r="F54" s="24">
        <v>33.75</v>
      </c>
      <c r="G54" s="7">
        <f t="shared" si="1"/>
        <v>337.5</v>
      </c>
      <c r="H54" s="27"/>
      <c r="I54" s="27"/>
    </row>
    <row r="55" spans="1:9" x14ac:dyDescent="0.2">
      <c r="A55" s="20">
        <v>7</v>
      </c>
      <c r="B55" s="4" t="s">
        <v>96</v>
      </c>
      <c r="C55" s="4" t="s">
        <v>97</v>
      </c>
      <c r="D55" s="24" t="s">
        <v>93</v>
      </c>
      <c r="E55" s="20">
        <v>10</v>
      </c>
      <c r="F55" s="24">
        <v>109.51</v>
      </c>
      <c r="G55" s="7">
        <f t="shared" si="1"/>
        <v>1095.1000000000001</v>
      </c>
      <c r="H55" s="27"/>
      <c r="I55" s="27"/>
    </row>
    <row r="56" spans="1:9" x14ac:dyDescent="0.2">
      <c r="A56" s="20">
        <v>8</v>
      </c>
      <c r="B56" s="4" t="s">
        <v>99</v>
      </c>
      <c r="C56" s="4" t="s">
        <v>119</v>
      </c>
      <c r="D56" s="24" t="s">
        <v>42</v>
      </c>
      <c r="E56" s="20">
        <v>10</v>
      </c>
      <c r="F56" s="24">
        <v>49.94</v>
      </c>
      <c r="G56" s="7">
        <f t="shared" si="1"/>
        <v>499.4</v>
      </c>
      <c r="H56" s="27"/>
      <c r="I56" s="27"/>
    </row>
    <row r="57" spans="1:9" x14ac:dyDescent="0.2">
      <c r="A57" s="20">
        <v>9</v>
      </c>
      <c r="B57" s="4" t="s">
        <v>116</v>
      </c>
      <c r="C57" s="4" t="s">
        <v>120</v>
      </c>
      <c r="D57" s="24" t="s">
        <v>98</v>
      </c>
      <c r="E57" s="20">
        <v>3500</v>
      </c>
      <c r="F57" s="24">
        <v>30.05</v>
      </c>
      <c r="G57" s="7">
        <f t="shared" si="1"/>
        <v>105175</v>
      </c>
      <c r="H57" s="27"/>
      <c r="I57" s="27"/>
    </row>
    <row r="58" spans="1:9" x14ac:dyDescent="0.2">
      <c r="A58" s="20">
        <v>10</v>
      </c>
      <c r="B58" s="4" t="s">
        <v>100</v>
      </c>
      <c r="C58" s="4" t="s">
        <v>117</v>
      </c>
      <c r="D58" s="24" t="s">
        <v>42</v>
      </c>
      <c r="E58" s="20">
        <v>3</v>
      </c>
      <c r="F58" s="24">
        <v>40.61</v>
      </c>
      <c r="G58" s="7">
        <f t="shared" si="1"/>
        <v>121.83</v>
      </c>
      <c r="H58" s="27"/>
      <c r="I58" s="27"/>
    </row>
    <row r="59" spans="1:9" x14ac:dyDescent="0.2">
      <c r="A59" s="20">
        <v>11</v>
      </c>
      <c r="B59" s="4" t="s">
        <v>101</v>
      </c>
      <c r="C59" s="4" t="s">
        <v>102</v>
      </c>
      <c r="D59" s="24" t="s">
        <v>93</v>
      </c>
      <c r="E59" s="20">
        <v>20</v>
      </c>
      <c r="F59" s="24">
        <v>56.71</v>
      </c>
      <c r="G59" s="7">
        <f t="shared" si="1"/>
        <v>1134.2</v>
      </c>
      <c r="H59" s="27"/>
      <c r="I59" s="27"/>
    </row>
    <row r="60" spans="1:9" x14ac:dyDescent="0.2">
      <c r="A60" s="20">
        <v>12</v>
      </c>
      <c r="B60" s="4" t="s">
        <v>103</v>
      </c>
      <c r="C60" s="4" t="s">
        <v>104</v>
      </c>
      <c r="D60" s="24" t="s">
        <v>42</v>
      </c>
      <c r="E60" s="20">
        <v>1000</v>
      </c>
      <c r="F60" s="24">
        <v>53.19</v>
      </c>
      <c r="G60" s="7">
        <f t="shared" si="1"/>
        <v>53190</v>
      </c>
      <c r="H60" s="27"/>
      <c r="I60" s="27"/>
    </row>
    <row r="61" spans="1:9" x14ac:dyDescent="0.2">
      <c r="A61" s="20">
        <v>13</v>
      </c>
      <c r="B61" s="4" t="s">
        <v>118</v>
      </c>
      <c r="C61" s="4" t="s">
        <v>104</v>
      </c>
      <c r="D61" s="24" t="s">
        <v>42</v>
      </c>
      <c r="E61" s="20">
        <v>300</v>
      </c>
      <c r="F61" s="24">
        <v>137.81</v>
      </c>
      <c r="G61" s="7">
        <f t="shared" si="1"/>
        <v>41343</v>
      </c>
      <c r="H61" s="27"/>
      <c r="I61" s="27"/>
    </row>
    <row r="62" spans="1:9" x14ac:dyDescent="0.2">
      <c r="A62" s="20">
        <v>14</v>
      </c>
      <c r="B62" s="4" t="s">
        <v>105</v>
      </c>
      <c r="C62" s="4" t="s">
        <v>106</v>
      </c>
      <c r="D62" s="24" t="s">
        <v>93</v>
      </c>
      <c r="E62" s="20">
        <v>10</v>
      </c>
      <c r="F62" s="24">
        <v>22.94</v>
      </c>
      <c r="G62" s="7">
        <f t="shared" si="1"/>
        <v>229.4</v>
      </c>
      <c r="H62" s="27"/>
      <c r="I62" s="27"/>
    </row>
    <row r="63" spans="1:9" x14ac:dyDescent="0.2">
      <c r="A63" s="20"/>
      <c r="B63" s="25" t="s">
        <v>107</v>
      </c>
      <c r="C63" s="26"/>
      <c r="D63" s="20"/>
      <c r="E63" s="20"/>
      <c r="F63" s="24"/>
      <c r="G63" s="23">
        <f>SUM(G49:G62)</f>
        <v>679164.28999999992</v>
      </c>
      <c r="H63" s="27"/>
      <c r="I63" s="27"/>
    </row>
    <row r="64" spans="1:9" x14ac:dyDescent="0.2">
      <c r="A64" s="27"/>
      <c r="B64" s="27"/>
      <c r="C64" s="27"/>
      <c r="D64" s="27"/>
      <c r="E64" s="27"/>
      <c r="F64" s="27"/>
      <c r="G64" s="18">
        <f>G63+G44</f>
        <v>1511110.29</v>
      </c>
      <c r="H64" s="27"/>
      <c r="I64" s="27"/>
    </row>
    <row r="65" spans="1:9" x14ac:dyDescent="0.2">
      <c r="A65" s="29"/>
      <c r="B65" s="29"/>
      <c r="C65" s="31" t="s">
        <v>113</v>
      </c>
      <c r="D65" s="29"/>
      <c r="E65" s="29"/>
      <c r="F65" s="29"/>
      <c r="G65" s="30"/>
      <c r="H65" s="29"/>
      <c r="I65" s="29"/>
    </row>
    <row r="67" spans="1:9" x14ac:dyDescent="0.2">
      <c r="A67" s="33"/>
      <c r="B67" s="33"/>
      <c r="C67" s="33"/>
      <c r="D67" s="33"/>
      <c r="E67" s="33"/>
      <c r="F67" s="33"/>
      <c r="G67" s="33"/>
    </row>
  </sheetData>
  <mergeCells count="11">
    <mergeCell ref="A2:G2"/>
    <mergeCell ref="A46:G46"/>
    <mergeCell ref="A67:G67"/>
    <mergeCell ref="H6:I6"/>
    <mergeCell ref="A6:A7"/>
    <mergeCell ref="B6:B7"/>
    <mergeCell ref="C6:C7"/>
    <mergeCell ref="D6:D7"/>
    <mergeCell ref="E6:E7"/>
    <mergeCell ref="F6:F7"/>
    <mergeCell ref="G6:G7"/>
  </mergeCells>
  <phoneticPr fontId="5" type="noConversion"/>
  <pageMargins left="0.70866141732283472" right="0.70866141732283472" top="0.74803149606299213" bottom="0.74803149606299213" header="0.31496062992125984" footer="0.31496062992125984"/>
  <pageSetup paperSize="256" scale="69" fitToHeight="0" orientation="portrait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лек средства</vt:lpstr>
      <vt:lpstr>Лист1</vt:lpstr>
      <vt:lpstr>'лек средства'!Область_печати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2016-12-05T16:14:54Z</cp:lastPrinted>
  <dcterms:created xsi:type="dcterms:W3CDTF">2006-09-16T00:00:00Z</dcterms:created>
  <dcterms:modified xsi:type="dcterms:W3CDTF">2019-05-15T06:40:13Z</dcterms:modified>
</cp:coreProperties>
</file>